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trocl.sharepoint.com/sites/TROCL/Documents partages/Trocl/9- Documents de référence/4 Financement OCA/Seuils planchers 2021-2022/"/>
    </mc:Choice>
  </mc:AlternateContent>
  <xr:revisionPtr revIDLastSave="21" documentId="13_ncr:1_{F6995F41-FCBA-4783-9503-1C0B5F98A762}" xr6:coauthVersionLast="46" xr6:coauthVersionMax="46" xr10:uidLastSave="{9D27B0C3-3B5F-4116-B05C-673D1F97BF9F}"/>
  <bookViews>
    <workbookView xWindow="1950" yWindow="1950" windowWidth="21600" windowHeight="11385" xr2:uid="{00000000-000D-0000-FFFF-FFFF00000000}"/>
  </bookViews>
  <sheets>
    <sheet name="Exemple" sheetId="1" r:id="rId1"/>
  </sheets>
  <definedNames>
    <definedName name="_xlnm.Print_Area" localSheetId="0">Exemple!$A$1:$E$25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14" i="1"/>
  <c r="C8" i="1"/>
  <c r="C7" i="1"/>
  <c r="C16" i="1"/>
  <c r="E23" i="1" l="1"/>
  <c r="C9" i="1" l="1"/>
  <c r="E10" i="1" l="1"/>
  <c r="E25" i="1" l="1"/>
  <c r="C10" i="1"/>
  <c r="C21" i="1" s="1"/>
  <c r="C23" i="1" l="1"/>
  <c r="C25" i="1" s="1"/>
</calcChain>
</file>

<file path=xl/sharedStrings.xml><?xml version="1.0" encoding="utf-8"?>
<sst xmlns="http://schemas.openxmlformats.org/spreadsheetml/2006/main" count="35" uniqueCount="35">
  <si>
    <t>Total des salaires</t>
  </si>
  <si>
    <t>Salaires</t>
  </si>
  <si>
    <t>Frais de fonctionnement</t>
  </si>
  <si>
    <t>Total des frais de fonctionnement</t>
  </si>
  <si>
    <t>Assurances administrateurs</t>
  </si>
  <si>
    <t>TOTAL DES DÉPENSES</t>
  </si>
  <si>
    <t>DÉTAILS DES DÉPENSES</t>
  </si>
  <si>
    <t>Détail du calcul de l'exemple</t>
  </si>
  <si>
    <t>Exemple basé sur le seuil plancher</t>
  </si>
  <si>
    <t xml:space="preserve">Salaire intervenant </t>
  </si>
  <si>
    <t>Salaire coordination</t>
  </si>
  <si>
    <t>Avantages sociaux</t>
  </si>
  <si>
    <t>20% des salaires = 12,87% cotisations, 4% régime de retraite, 3,13% ass.coll.</t>
  </si>
  <si>
    <t>frais de poste, papeterie, équipements et réparations, etc.</t>
  </si>
  <si>
    <t>comptable</t>
  </si>
  <si>
    <t>Frais d'administration</t>
  </si>
  <si>
    <t>Loyer</t>
  </si>
  <si>
    <t>Frais de bureau</t>
  </si>
  <si>
    <t>Télécommunications</t>
  </si>
  <si>
    <t>Honoraires professionnels</t>
  </si>
  <si>
    <t>Frais liés à la vie associative</t>
  </si>
  <si>
    <t>Frais d'activités</t>
  </si>
  <si>
    <t>tenue de C.A., comités de travail, assemblées, séminaires, etc.</t>
  </si>
  <si>
    <t>Frais de déplacement - travailleurs(euses)</t>
  </si>
  <si>
    <t>Frais d'activité des salariéEs</t>
  </si>
  <si>
    <t>formations, colloques, représentations, consultations, etc.</t>
  </si>
  <si>
    <t>IMPORTANT – la TROCL vous offre un outil de référence</t>
  </si>
  <si>
    <t>Besoins de notre organisme</t>
  </si>
  <si>
    <r>
      <t xml:space="preserve">Par ce tableau Excel, la TROCL souhaite vous soutenir dans vos réflexions. Il comporte plusieurs données dont des exemples de salaire par type de poste, d’avantages sociaux, de coût pour le loyer, etc. Ces chiffres sont utilisés pour illustrer </t>
    </r>
    <r>
      <rPr>
        <b/>
        <sz val="12"/>
        <rFont val="Arial"/>
        <family val="2"/>
      </rPr>
      <t>ce que pourrait être</t>
    </r>
    <r>
      <rPr>
        <sz val="12"/>
        <rFont val="Arial"/>
        <family val="2"/>
      </rPr>
      <t xml:space="preserve"> la situation d’un organisme de cette typologie. Toutefois, il revient à chaque organisme de faire une réflexion selon </t>
    </r>
    <r>
      <rPr>
        <b/>
        <sz val="12"/>
        <rFont val="Arial"/>
        <family val="2"/>
      </rPr>
      <t>SA réalité et SES besoins</t>
    </r>
    <r>
      <rPr>
        <sz val="12"/>
        <rFont val="Arial"/>
        <family val="2"/>
      </rPr>
      <t xml:space="preserve"> et d’utiliser les chiffres qui lui conviennent.</t>
    </r>
  </si>
  <si>
    <t>0,50$/km</t>
  </si>
  <si>
    <t>2 lignes téléphoniques et Internet = 300$/mois</t>
  </si>
  <si>
    <t>33,80$/hre X 35 hres/sem. X 52 sem.</t>
  </si>
  <si>
    <t>27,97$/hre X 35 hres/sem. X 52 sem. X 2 ressources</t>
  </si>
  <si>
    <t>Incl. Chauffage et électricité = 1350$ par mois</t>
  </si>
  <si>
    <t>Fixe à 2% de 252 924$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</si>
</sst>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9" x14ac:knownFonts="1">
    <font>
      <sz val="10"/>
      <name val="Arial"/>
    </font>
    <font>
      <b/>
      <sz val="10"/>
      <name val="Arial"/>
      <family val="2"/>
    </font>
    <font>
      <b/>
      <sz val="12"/>
      <name val="Arial"/>
      <family val="2"/>
    </font>
    <font>
      <sz val="10"/>
      <name val="Arial"/>
      <family val="2"/>
    </font>
    <font>
      <sz val="8"/>
      <name val="Arial"/>
      <family val="2"/>
    </font>
    <font>
      <sz val="8"/>
      <color indexed="10"/>
      <name val="Arial"/>
      <family val="2"/>
    </font>
    <font>
      <sz val="14"/>
      <name val="Arial"/>
      <family val="2"/>
    </font>
    <font>
      <b/>
      <sz val="14"/>
      <name val="Arial"/>
      <family val="2"/>
    </font>
    <font>
      <sz val="12"/>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3" fillId="0" borderId="0"/>
  </cellStyleXfs>
  <cellXfs count="45">
    <xf numFmtId="0" fontId="0" fillId="0" borderId="0" xfId="0"/>
    <xf numFmtId="0" fontId="2" fillId="0" borderId="0" xfId="0" applyFont="1"/>
    <xf numFmtId="164" fontId="0" fillId="0" borderId="0" xfId="0" applyNumberFormat="1"/>
    <xf numFmtId="0" fontId="1" fillId="0" borderId="0" xfId="0" applyFont="1"/>
    <xf numFmtId="0" fontId="3" fillId="0" borderId="0" xfId="0" applyFont="1"/>
    <xf numFmtId="164" fontId="1" fillId="0" borderId="0" xfId="0" applyNumberFormat="1" applyFont="1"/>
    <xf numFmtId="0" fontId="5" fillId="0" borderId="0" xfId="0" applyFont="1"/>
    <xf numFmtId="164" fontId="6" fillId="0" borderId="1" xfId="0" applyNumberFormat="1" applyFont="1" applyBorder="1"/>
    <xf numFmtId="164" fontId="6" fillId="0" borderId="2" xfId="0" applyNumberFormat="1" applyFont="1" applyBorder="1"/>
    <xf numFmtId="164" fontId="7" fillId="0" borderId="0" xfId="0" applyNumberFormat="1" applyFont="1"/>
    <xf numFmtId="0" fontId="8" fillId="0" borderId="0" xfId="0" applyFont="1"/>
    <xf numFmtId="164" fontId="8" fillId="0" borderId="0" xfId="0" applyNumberFormat="1" applyFont="1"/>
    <xf numFmtId="164" fontId="2" fillId="0" borderId="0" xfId="0" applyNumberFormat="1" applyFont="1"/>
    <xf numFmtId="164" fontId="0" fillId="0" borderId="5" xfId="0" applyNumberFormat="1" applyBorder="1"/>
    <xf numFmtId="164" fontId="8" fillId="0" borderId="6" xfId="0" applyNumberFormat="1" applyFont="1" applyBorder="1"/>
    <xf numFmtId="164" fontId="0" fillId="0" borderId="0" xfId="0" applyNumberFormat="1" applyBorder="1"/>
    <xf numFmtId="0" fontId="8" fillId="0" borderId="0" xfId="0" applyFont="1" applyBorder="1"/>
    <xf numFmtId="0" fontId="7" fillId="0" borderId="0" xfId="0" applyFont="1"/>
    <xf numFmtId="0" fontId="8" fillId="0" borderId="0" xfId="0" applyFont="1"/>
    <xf numFmtId="0" fontId="7" fillId="0" borderId="0" xfId="0" applyFont="1" applyAlignment="1">
      <alignment horizontal="center"/>
    </xf>
    <xf numFmtId="0" fontId="7" fillId="0" borderId="0" xfId="0" applyFont="1" applyAlignment="1">
      <alignment horizontal="center" wrapText="1"/>
    </xf>
    <xf numFmtId="0" fontId="7" fillId="2" borderId="0" xfId="0" applyFont="1" applyFill="1"/>
    <xf numFmtId="0" fontId="1" fillId="2" borderId="0" xfId="0" applyFont="1" applyFill="1"/>
    <xf numFmtId="164" fontId="7" fillId="2" borderId="0" xfId="0" applyNumberFormat="1" applyFont="1" applyFill="1"/>
    <xf numFmtId="0" fontId="8" fillId="0" borderId="0" xfId="0" applyFont="1"/>
    <xf numFmtId="0" fontId="8" fillId="0" borderId="7" xfId="0" applyFont="1" applyBorder="1"/>
    <xf numFmtId="0" fontId="7" fillId="2" borderId="0" xfId="0" applyFont="1" applyFill="1"/>
    <xf numFmtId="164" fontId="6" fillId="2" borderId="0" xfId="0" applyNumberFormat="1" applyFont="1" applyFill="1"/>
    <xf numFmtId="0" fontId="6" fillId="2" borderId="0" xfId="0" applyFont="1" applyFill="1"/>
    <xf numFmtId="0" fontId="8" fillId="0" borderId="7" xfId="0" applyFont="1" applyBorder="1"/>
    <xf numFmtId="0" fontId="8" fillId="0" borderId="0" xfId="0" applyFont="1"/>
    <xf numFmtId="0" fontId="8" fillId="0" borderId="0" xfId="0" applyFont="1" applyFill="1"/>
    <xf numFmtId="0" fontId="8" fillId="0" borderId="7" xfId="0" applyFont="1" applyBorder="1"/>
    <xf numFmtId="164" fontId="8" fillId="0" borderId="0" xfId="0" applyNumberFormat="1" applyFont="1" applyBorder="1"/>
    <xf numFmtId="164" fontId="6" fillId="0" borderId="8" xfId="0" applyNumberFormat="1" applyFont="1" applyBorder="1"/>
    <xf numFmtId="164" fontId="8" fillId="0" borderId="7" xfId="0" applyNumberFormat="1" applyFont="1" applyBorder="1"/>
    <xf numFmtId="164" fontId="2" fillId="0" borderId="3" xfId="0" applyNumberFormat="1" applyFont="1" applyBorder="1"/>
    <xf numFmtId="164" fontId="2" fillId="0" borderId="4" xfId="0" applyNumberFormat="1" applyFont="1" applyBorder="1"/>
    <xf numFmtId="0" fontId="8" fillId="0" borderId="0" xfId="0" applyFont="1" applyBorder="1" applyAlignment="1">
      <alignment horizontal="left" vertical="top" wrapText="1"/>
    </xf>
    <xf numFmtId="0" fontId="6" fillId="0" borderId="13" xfId="0" applyFont="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topLeftCell="A7" workbookViewId="0">
      <selection activeCell="C22" sqref="C22"/>
    </sheetView>
  </sheetViews>
  <sheetFormatPr baseColWidth="10" defaultRowHeight="12.75" x14ac:dyDescent="0.2"/>
  <cols>
    <col min="1" max="1" width="46" customWidth="1"/>
    <col min="2" max="2" width="80.7109375" bestFit="1" customWidth="1"/>
    <col min="3" max="3" width="24.85546875" customWidth="1"/>
    <col min="4" max="4" width="2.7109375" customWidth="1"/>
    <col min="5" max="5" width="24.85546875" customWidth="1"/>
    <col min="6" max="6" width="22.7109375" customWidth="1"/>
  </cols>
  <sheetData>
    <row r="1" spans="1:6" ht="30" customHeight="1" x14ac:dyDescent="0.2">
      <c r="A1" s="39" t="s">
        <v>26</v>
      </c>
      <c r="B1" s="40"/>
      <c r="C1" s="40"/>
      <c r="D1" s="40"/>
      <c r="E1" s="41"/>
    </row>
    <row r="2" spans="1:6" ht="48.75" customHeight="1" thickBot="1" x14ac:dyDescent="0.25">
      <c r="A2" s="42" t="s">
        <v>28</v>
      </c>
      <c r="B2" s="43"/>
      <c r="C2" s="43"/>
      <c r="D2" s="43"/>
      <c r="E2" s="44"/>
    </row>
    <row r="3" spans="1:6" ht="21.75" customHeight="1" x14ac:dyDescent="0.2">
      <c r="A3" s="38"/>
      <c r="B3" s="38"/>
      <c r="C3" s="38"/>
      <c r="D3" s="38"/>
      <c r="E3" s="38"/>
    </row>
    <row r="4" spans="1:6" ht="42.75" customHeight="1" x14ac:dyDescent="0.25">
      <c r="A4" s="17" t="s">
        <v>6</v>
      </c>
      <c r="B4" s="17" t="s">
        <v>7</v>
      </c>
      <c r="C4" s="20" t="s">
        <v>8</v>
      </c>
      <c r="D4" s="19"/>
      <c r="E4" s="20" t="s">
        <v>27</v>
      </c>
      <c r="F4" s="3"/>
    </row>
    <row r="5" spans="1:6" x14ac:dyDescent="0.2">
      <c r="C5" s="2"/>
      <c r="D5" s="2"/>
      <c r="E5" s="2"/>
    </row>
    <row r="6" spans="1:6" s="3" customFormat="1" ht="20.100000000000001" customHeight="1" x14ac:dyDescent="0.25">
      <c r="A6" s="21" t="s">
        <v>1</v>
      </c>
      <c r="B6" s="22"/>
      <c r="C6" s="23"/>
      <c r="D6" s="23"/>
      <c r="E6" s="21"/>
    </row>
    <row r="7" spans="1:6" ht="20.100000000000001" customHeight="1" x14ac:dyDescent="0.25">
      <c r="A7" s="10" t="s">
        <v>10</v>
      </c>
      <c r="B7" s="24" t="s">
        <v>31</v>
      </c>
      <c r="C7" s="11">
        <f>33.8*35*52</f>
        <v>61516</v>
      </c>
      <c r="D7" s="11"/>
      <c r="E7" s="7"/>
    </row>
    <row r="8" spans="1:6" s="4" customFormat="1" ht="20.100000000000001" customHeight="1" x14ac:dyDescent="0.25">
      <c r="A8" s="10" t="s">
        <v>9</v>
      </c>
      <c r="B8" s="18" t="s">
        <v>32</v>
      </c>
      <c r="C8" s="11">
        <f>(27.97*35*52)*2</f>
        <v>101810.79999999999</v>
      </c>
      <c r="D8" s="11"/>
      <c r="E8" s="7"/>
    </row>
    <row r="9" spans="1:6" ht="20.100000000000001" customHeight="1" thickBot="1" x14ac:dyDescent="0.3">
      <c r="A9" s="25" t="s">
        <v>11</v>
      </c>
      <c r="B9" s="29" t="s">
        <v>12</v>
      </c>
      <c r="C9" s="35">
        <f>SUM(C7,C8)*20%</f>
        <v>32665.360000000001</v>
      </c>
      <c r="D9" s="14"/>
      <c r="E9" s="8"/>
    </row>
    <row r="10" spans="1:6" ht="20.100000000000001" customHeight="1" thickTop="1" thickBot="1" x14ac:dyDescent="0.3">
      <c r="A10" s="1" t="s">
        <v>0</v>
      </c>
      <c r="B10" s="1"/>
      <c r="C10" s="12">
        <f>SUM(C7:C9)</f>
        <v>195992.15999999997</v>
      </c>
      <c r="D10" s="12"/>
      <c r="E10" s="37">
        <f>SUM(E7:E9)</f>
        <v>0</v>
      </c>
    </row>
    <row r="11" spans="1:6" ht="20.100000000000001" customHeight="1" x14ac:dyDescent="0.25">
      <c r="A11" s="6"/>
      <c r="B11" s="6"/>
      <c r="C11" s="5"/>
      <c r="D11" s="5"/>
      <c r="E11" s="9"/>
    </row>
    <row r="12" spans="1:6" ht="20.100000000000001" customHeight="1" x14ac:dyDescent="0.25">
      <c r="A12" s="26" t="s">
        <v>2</v>
      </c>
      <c r="B12" s="26"/>
      <c r="C12" s="27"/>
      <c r="D12" s="27"/>
      <c r="E12" s="28"/>
    </row>
    <row r="13" spans="1:6" ht="20.100000000000001" customHeight="1" x14ac:dyDescent="0.25">
      <c r="A13" s="10" t="s">
        <v>16</v>
      </c>
      <c r="B13" s="30" t="s">
        <v>33</v>
      </c>
      <c r="C13" s="11">
        <f>1350*12</f>
        <v>16200</v>
      </c>
      <c r="D13" s="11"/>
      <c r="E13" s="7"/>
    </row>
    <row r="14" spans="1:6" ht="20.100000000000001" customHeight="1" x14ac:dyDescent="0.25">
      <c r="A14" s="10" t="s">
        <v>15</v>
      </c>
      <c r="B14" s="31" t="s">
        <v>34</v>
      </c>
      <c r="C14" s="11">
        <f>252924*0.02</f>
        <v>5058.4800000000005</v>
      </c>
      <c r="D14" s="11"/>
      <c r="E14" s="7"/>
    </row>
    <row r="15" spans="1:6" ht="20.100000000000001" customHeight="1" x14ac:dyDescent="0.25">
      <c r="A15" s="10" t="s">
        <v>17</v>
      </c>
      <c r="B15" s="30" t="s">
        <v>13</v>
      </c>
      <c r="C15" s="11">
        <v>5575</v>
      </c>
      <c r="D15" s="11"/>
      <c r="E15" s="7"/>
    </row>
    <row r="16" spans="1:6" ht="20.100000000000001" customHeight="1" x14ac:dyDescent="0.25">
      <c r="A16" s="10" t="s">
        <v>18</v>
      </c>
      <c r="B16" s="30" t="s">
        <v>30</v>
      </c>
      <c r="C16" s="11">
        <f>12*300</f>
        <v>3600</v>
      </c>
      <c r="D16" s="11"/>
      <c r="E16" s="7"/>
    </row>
    <row r="17" spans="1:5" ht="20.100000000000001" customHeight="1" x14ac:dyDescent="0.25">
      <c r="A17" s="10" t="s">
        <v>4</v>
      </c>
      <c r="B17" s="30"/>
      <c r="C17" s="11">
        <v>2100</v>
      </c>
      <c r="D17" s="11"/>
      <c r="E17" s="7"/>
    </row>
    <row r="18" spans="1:5" ht="20.100000000000001" customHeight="1" x14ac:dyDescent="0.25">
      <c r="A18" s="10" t="s">
        <v>19</v>
      </c>
      <c r="B18" s="30" t="s">
        <v>14</v>
      </c>
      <c r="C18" s="11">
        <v>4500</v>
      </c>
      <c r="D18" s="11"/>
      <c r="E18" s="7"/>
    </row>
    <row r="19" spans="1:5" ht="20.100000000000001" customHeight="1" x14ac:dyDescent="0.25">
      <c r="A19" s="10" t="s">
        <v>20</v>
      </c>
      <c r="B19" s="30" t="s">
        <v>22</v>
      </c>
      <c r="C19" s="11">
        <v>5100</v>
      </c>
      <c r="D19" s="11"/>
      <c r="E19" s="7"/>
    </row>
    <row r="20" spans="1:5" ht="20.100000000000001" customHeight="1" x14ac:dyDescent="0.25">
      <c r="A20" s="10" t="s">
        <v>23</v>
      </c>
      <c r="B20" s="30" t="s">
        <v>29</v>
      </c>
      <c r="C20" s="11">
        <v>2900</v>
      </c>
      <c r="D20" s="11"/>
      <c r="E20" s="7"/>
    </row>
    <row r="21" spans="1:5" ht="20.100000000000001" customHeight="1" x14ac:dyDescent="0.25">
      <c r="A21" s="16" t="s">
        <v>21</v>
      </c>
      <c r="B21" s="16"/>
      <c r="C21" s="33">
        <f>252924-C10-SUM(C13:C20)-C22</f>
        <v>7623.3600000000297</v>
      </c>
      <c r="D21" s="33"/>
      <c r="E21" s="7"/>
    </row>
    <row r="22" spans="1:5" ht="20.100000000000001" customHeight="1" thickBot="1" x14ac:dyDescent="0.3">
      <c r="A22" s="32" t="s">
        <v>24</v>
      </c>
      <c r="B22" s="32" t="s">
        <v>25</v>
      </c>
      <c r="C22" s="35">
        <v>4275</v>
      </c>
      <c r="D22" s="33"/>
      <c r="E22" s="34"/>
    </row>
    <row r="23" spans="1:5" s="3" customFormat="1" ht="20.100000000000001" customHeight="1" thickBot="1" x14ac:dyDescent="0.3">
      <c r="A23" s="1" t="s">
        <v>3</v>
      </c>
      <c r="B23" s="16"/>
      <c r="C23" s="12">
        <f>SUM(C13:C22)</f>
        <v>56931.840000000026</v>
      </c>
      <c r="D23" s="12"/>
      <c r="E23" s="36">
        <f>SUM(E13:E22)</f>
        <v>0</v>
      </c>
    </row>
    <row r="24" spans="1:5" ht="20.100000000000001" customHeight="1" thickBot="1" x14ac:dyDescent="0.25">
      <c r="A24" s="4"/>
      <c r="B24" s="4"/>
      <c r="C24" s="13"/>
      <c r="D24" s="15"/>
      <c r="E24" s="2"/>
    </row>
    <row r="25" spans="1:5" s="3" customFormat="1" ht="20.100000000000001" customHeight="1" thickTop="1" thickBot="1" x14ac:dyDescent="0.3">
      <c r="A25" s="1" t="s">
        <v>5</v>
      </c>
      <c r="B25" s="1"/>
      <c r="C25" s="12">
        <f>C10+C23</f>
        <v>252924</v>
      </c>
      <c r="D25" s="12"/>
      <c r="E25" s="36">
        <f>E23+E10</f>
        <v>0</v>
      </c>
    </row>
    <row r="26" spans="1:5" x14ac:dyDescent="0.2">
      <c r="C26" s="2"/>
      <c r="D26" s="2"/>
      <c r="E26" s="2"/>
    </row>
    <row r="27" spans="1:5" x14ac:dyDescent="0.2">
      <c r="C27" s="2"/>
      <c r="D27" s="2"/>
      <c r="E27" s="2"/>
    </row>
    <row r="28" spans="1:5" x14ac:dyDescent="0.2">
      <c r="C28" s="2"/>
      <c r="D28" s="2"/>
      <c r="E28" s="2"/>
    </row>
    <row r="29" spans="1:5" x14ac:dyDescent="0.2">
      <c r="C29" s="2"/>
      <c r="D29" s="2"/>
      <c r="E29" s="2"/>
    </row>
    <row r="30" spans="1:5" x14ac:dyDescent="0.2">
      <c r="C30" s="2"/>
      <c r="D30" s="2"/>
      <c r="E30" s="2"/>
    </row>
    <row r="31" spans="1:5" x14ac:dyDescent="0.2">
      <c r="C31" s="2"/>
      <c r="D31" s="2"/>
      <c r="E31" s="2"/>
    </row>
    <row r="32" spans="1:5" x14ac:dyDescent="0.2">
      <c r="C32" s="2"/>
      <c r="D32" s="2"/>
      <c r="E32" s="2"/>
    </row>
  </sheetData>
  <mergeCells count="2">
    <mergeCell ref="A1:E1"/>
    <mergeCell ref="A2:E2"/>
  </mergeCells>
  <phoneticPr fontId="4" type="noConversion"/>
  <printOptions horizontalCentered="1" verticalCentered="1"/>
  <pageMargins left="0.59055118110236227" right="0.59055118110236227" top="1.3779527559055118" bottom="0.78740157480314965" header="0.51181102362204722" footer="0.51181102362204722"/>
  <pageSetup scale="71" fitToHeight="0" orientation="landscape" cellComments="atEnd" r:id="rId1"/>
  <headerFooter alignWithMargins="0">
    <oddHeader>&amp;L&amp;G&amp;C&amp;14SEUIL PLANCHER 215 546$
ORGANISMES D'AIDE ET D'ENTRAIDE - 
SENSIBILISATION, PROMOTION ET DÉFENSE DE DROITS&amp;R&amp;"Arial,Gras"&amp;14 2016-2017</oddHeader>
    <oddFooter>&amp;L&amp;F&amp;RImprimé le &amp;D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14CA87692569478F190EDDB639C7E5" ma:contentTypeVersion="13" ma:contentTypeDescription="Crée un document." ma:contentTypeScope="" ma:versionID="17cf616d59e0cdc968c731702cd90f2e">
  <xsd:schema xmlns:xsd="http://www.w3.org/2001/XMLSchema" xmlns:xs="http://www.w3.org/2001/XMLSchema" xmlns:p="http://schemas.microsoft.com/office/2006/metadata/properties" xmlns:ns2="5c6e0827-0fcf-48a3-b66d-58488d6e1d8d" xmlns:ns3="1c08e8e8-cb93-48ec-9b17-63e40d3e5a32" targetNamespace="http://schemas.microsoft.com/office/2006/metadata/properties" ma:root="true" ma:fieldsID="9c9e3bf1565e364c8e02a7ce52d8dcad" ns2:_="" ns3:_="">
    <xsd:import namespace="5c6e0827-0fcf-48a3-b66d-58488d6e1d8d"/>
    <xsd:import namespace="1c08e8e8-cb93-48ec-9b17-63e40d3e5a3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e0827-0fcf-48a3-b66d-58488d6e1d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08e8e8-cb93-48ec-9b17-63e40d3e5a32"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997251-2281-4F62-884F-C2D238E0ED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13390C8-D1C8-41B5-88FF-4D178548F49C}"/>
</file>

<file path=customXml/itemProps3.xml><?xml version="1.0" encoding="utf-8"?>
<ds:datastoreItem xmlns:ds="http://schemas.openxmlformats.org/officeDocument/2006/customXml" ds:itemID="{3AD38E4A-7722-485F-B3E7-1971A08A00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Exemple</vt:lpstr>
      <vt:lpstr>Exemple!Zone_d_impression</vt:lpstr>
    </vt:vector>
  </TitlesOfParts>
  <Company>CROCAT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Jacinthe Marcoux</dc:creator>
  <cp:lastModifiedBy>Hugo V</cp:lastModifiedBy>
  <cp:lastPrinted>2015-12-14T15:21:12Z</cp:lastPrinted>
  <dcterms:created xsi:type="dcterms:W3CDTF">2007-11-28T15:54:54Z</dcterms:created>
  <dcterms:modified xsi:type="dcterms:W3CDTF">2021-01-13T20:25:48Z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0x0101000F14CA87692569478F190EDDB639C7E5</vt:lpwstr>
  </property>
</Properties>
</file>